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U:\"/>
    </mc:Choice>
  </mc:AlternateContent>
  <xr:revisionPtr revIDLastSave="0" documentId="13_ncr:1_{F995E638-131A-407A-8FB4-C397C5B5CF8F}" xr6:coauthVersionLast="47" xr6:coauthVersionMax="47" xr10:uidLastSave="{00000000-0000-0000-0000-000000000000}"/>
  <bookViews>
    <workbookView xWindow="2490" yWindow="5415" windowWidth="30000" windowHeight="15450" activeTab="2" xr2:uid="{9DA64CF2-DA27-4868-8925-3C373B9FD47C}"/>
  </bookViews>
  <sheets>
    <sheet name="Mall" sheetId="1" r:id="rId1"/>
    <sheet name="&lt;16700" sheetId="3" r:id="rId2"/>
    <sheet name="Priser" sheetId="2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10" i="2" l="1"/>
  <c r="F10" i="2" s="1"/>
  <c r="E9" i="2"/>
  <c r="F9" i="2" s="1"/>
  <c r="E8" i="2"/>
  <c r="F8" i="2" s="1"/>
  <c r="E7" i="2"/>
  <c r="F7" i="2" s="1"/>
  <c r="E6" i="2"/>
  <c r="F6" i="2" s="1"/>
  <c r="E25" i="2"/>
  <c r="F25" i="2" s="1"/>
  <c r="E24" i="2"/>
  <c r="F24" i="2" s="1"/>
  <c r="E23" i="2"/>
  <c r="F23" i="2" s="1"/>
  <c r="E20" i="2"/>
  <c r="F20" i="2" s="1"/>
  <c r="E19" i="2"/>
  <c r="F19" i="2" s="1"/>
  <c r="E18" i="2"/>
  <c r="F18" i="2" s="1"/>
  <c r="E17" i="2"/>
  <c r="F17" i="2" s="1"/>
  <c r="E16" i="2"/>
  <c r="F16" i="2"/>
  <c r="C7" i="1"/>
  <c r="C7" i="3"/>
  <c r="G17" i="3" l="1"/>
  <c r="F16" i="1" a="1"/>
  <c r="F16" i="1"/>
  <c r="G16" i="3" l="1"/>
  <c r="F19" i="3" s="1"/>
  <c r="G17" i="1" l="1"/>
  <c r="G16" i="1"/>
  <c r="F19" i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<sst xmlns="http://schemas.openxmlformats.org/spreadsheetml/2006/main" count="104" uniqueCount="66">
  <si>
    <t>Grunnlag for overføring</t>
  </si>
  <si>
    <t>Dato:</t>
  </si>
  <si>
    <t>Hest:</t>
  </si>
  <si>
    <t>Kunde:</t>
  </si>
  <si>
    <t>Ref.nr. til betaling:</t>
  </si>
  <si>
    <t>Beløp</t>
  </si>
  <si>
    <t>MVA</t>
  </si>
  <si>
    <t>NOK</t>
  </si>
  <si>
    <t>Bankopplysninger:</t>
  </si>
  <si>
    <t>Marker Sparebank AS</t>
  </si>
  <si>
    <t>Konto: 1050.22.03083</t>
  </si>
  <si>
    <t>Iban: NO4610502203083</t>
  </si>
  <si>
    <t>Swift: MASPNO21XXX</t>
  </si>
  <si>
    <t xml:space="preserve">Overnevnte beløp skal overføres </t>
  </si>
  <si>
    <t>til vår konto, og gyldig kvittering for</t>
  </si>
  <si>
    <t>betaling, må være mottat før</t>
  </si>
  <si>
    <t>passering av grensen/utlevering av</t>
  </si>
  <si>
    <t>varer. Ved endring av valutakurs</t>
  </si>
  <si>
    <t>beregnes forskjellen i fakturaen vår.</t>
  </si>
  <si>
    <t>BL Shipping AS</t>
  </si>
  <si>
    <t>Postboks 279, N-3201 Sandefjord</t>
  </si>
  <si>
    <t>Telefon: +47 33423390</t>
  </si>
  <si>
    <t>E-mail: post@bl-shipping.no</t>
  </si>
  <si>
    <t>NO-951902144-MVA</t>
  </si>
  <si>
    <t>MVA:</t>
  </si>
  <si>
    <t>Tollavgifter:</t>
  </si>
  <si>
    <t>Betalingsformidling:</t>
  </si>
  <si>
    <t>Tolldokumenter:</t>
  </si>
  <si>
    <t>Totalbeløp til overføring:</t>
  </si>
  <si>
    <t>FAKTURERING BL-SHIPPING</t>
  </si>
  <si>
    <t>Produktnummer</t>
  </si>
  <si>
    <t>Pris</t>
  </si>
  <si>
    <t>moms</t>
  </si>
  <si>
    <t>import</t>
  </si>
  <si>
    <t>alltid vid import/transit</t>
  </si>
  <si>
    <t>alltid vid import/transit/endast denna vid export</t>
  </si>
  <si>
    <t xml:space="preserve">export </t>
  </si>
  <si>
    <t xml:space="preserve">export/Eur1 </t>
  </si>
  <si>
    <t>export/transit</t>
  </si>
  <si>
    <t>transit</t>
  </si>
  <si>
    <t>Utläggsersättning MVA (Min 500;-)</t>
  </si>
  <si>
    <t>Exempel</t>
  </si>
  <si>
    <t>import/export</t>
  </si>
  <si>
    <t>import/export/EUR1</t>
  </si>
  <si>
    <t xml:space="preserve">NB! Ni kommer til og motta en faktura </t>
  </si>
  <si>
    <t>i forhånd ska den da IKKE betales!</t>
  </si>
  <si>
    <t xml:space="preserve">for regnskap i ettertid. Hvis det er betalt </t>
  </si>
  <si>
    <t xml:space="preserve">Temporär import ink. retur </t>
  </si>
  <si>
    <t>CW</t>
  </si>
  <si>
    <t>Eksport</t>
  </si>
  <si>
    <t>EUR1</t>
  </si>
  <si>
    <t>Import</t>
  </si>
  <si>
    <t>DKK</t>
  </si>
  <si>
    <t>DK eksport + NO import</t>
  </si>
  <si>
    <t>DK eksport + EUR 1 + NO import</t>
  </si>
  <si>
    <t>NO eksport + DK import</t>
  </si>
  <si>
    <t>Räknat DKK x 2</t>
  </si>
  <si>
    <t>Dragonens Faruq</t>
  </si>
  <si>
    <t>207539</t>
  </si>
  <si>
    <t xml:space="preserve">Jan-Erik </t>
  </si>
  <si>
    <t>Jan-Erik Wold</t>
  </si>
  <si>
    <t>Bitcoin Face</t>
  </si>
  <si>
    <t>207633</t>
  </si>
  <si>
    <t>Moms</t>
  </si>
  <si>
    <t>Ex moms</t>
  </si>
  <si>
    <t>Ink moms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</si>
</sst>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2" fillId="0" borderId="0" xfId="0" applyFont="1"/>
    <xf numFmtId="14" fontId="0" fillId="0" borderId="0" xfId="0" applyNumberFormat="1" applyAlignment="1">
      <alignment horizontal="left"/>
    </xf>
    <xf numFmtId="0" fontId="6" fillId="0" borderId="0" xfId="0" applyFont="1" applyAlignment="1">
      <alignment horizontal="left"/>
    </xf>
    <xf numFmtId="0" fontId="0" fillId="0" borderId="0" xfId="0" applyAlignment="1">
      <alignment horizontal="center"/>
    </xf>
    <xf numFmtId="1" fontId="3" fillId="0" borderId="2" xfId="0" applyNumberFormat="1" applyFont="1" applyBorder="1" applyAlignment="1">
      <alignment horizontal="left"/>
    </xf>
    <xf numFmtId="3" fontId="2" fillId="0" borderId="1" xfId="0" applyNumberFormat="1" applyFont="1" applyBorder="1" applyAlignment="1">
      <alignment horizontal="right"/>
    </xf>
    <xf numFmtId="3" fontId="3" fillId="0" borderId="2" xfId="0" applyNumberFormat="1" applyFont="1" applyBorder="1" applyAlignment="1">
      <alignment horizontal="right"/>
    </xf>
    <xf numFmtId="3" fontId="2" fillId="0" borderId="0" xfId="0" applyNumberFormat="1" applyFont="1" applyAlignment="1">
      <alignment horizontal="right"/>
    </xf>
    <xf numFmtId="0" fontId="7" fillId="0" borderId="0" xfId="0" applyFont="1"/>
    <xf numFmtId="0" fontId="8" fillId="0" borderId="0" xfId="0" applyFont="1"/>
    <xf numFmtId="0" fontId="0" fillId="0" borderId="0" xfId="0" applyAlignment="1">
      <alignment horizontal="left"/>
    </xf>
    <xf numFmtId="0" fontId="2" fillId="0" borderId="1" xfId="0" applyFont="1" applyBorder="1"/>
    <xf numFmtId="0" fontId="3" fillId="0" borderId="2" xfId="0" applyFont="1" applyBorder="1"/>
    <xf numFmtId="0" fontId="0" fillId="0" borderId="0" xfId="0"/>
    <xf numFmtId="49" fontId="3" fillId="0" borderId="0" xfId="0" applyNumberFormat="1" applyFont="1"/>
    <xf numFmtId="1" fontId="0" fillId="0" borderId="0" xfId="0" applyNumberFormat="1"/>
    <xf numFmtId="0" fontId="9" fillId="0" borderId="0" xfId="0" applyFont="1" applyAlignment="1">
      <alignment horizontal="center"/>
    </xf>
    <xf numFmtId="1" fontId="0" fillId="0" borderId="0" xfId="0" applyNumberFormat="1" applyAlignment="1">
      <alignment horizontal="center"/>
    </xf>
    <xf numFmtId="9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251460</xdr:colOff>
      <xdr:row>4</xdr:row>
      <xdr:rowOff>110490</xdr:rowOff>
    </xdr:to>
    <xdr:pic>
      <xdr:nvPicPr>
        <xdr:cNvPr id="3" name="Bilde 1">
          <a:extLst>
            <a:ext uri="{FF2B5EF4-FFF2-40B4-BE49-F238E27FC236}">
              <a16:creationId xmlns:a16="http://schemas.microsoft.com/office/drawing/2014/main" id="{569D22E4-1D8E-46C8-B351-2CFDE4BEC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190500"/>
          <a:ext cx="2689860" cy="6819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5</xdr:col>
      <xdr:colOff>251460</xdr:colOff>
      <xdr:row>4</xdr:row>
      <xdr:rowOff>110490</xdr:rowOff>
    </xdr:to>
    <xdr:pic>
      <xdr:nvPicPr>
        <xdr:cNvPr id="2" name="Bilde 1">
          <a:extLst>
            <a:ext uri="{FF2B5EF4-FFF2-40B4-BE49-F238E27FC236}">
              <a16:creationId xmlns:a16="http://schemas.microsoft.com/office/drawing/2014/main" id="{8F827F15-E73D-4C64-AEEB-C0D45B4B9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225" y="190500"/>
          <a:ext cx="2318385" cy="6819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Office 2013 – 2022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80CE8B-981B-429E-A5F0-C30E8E7D9CA8}">
  <dimension ref="B6:G44"/>
  <sheetViews>
    <sheetView zoomScaleNormal="100" workbookViewId="0">
      <selection activeCell="D33" sqref="D33"/>
    </sheetView>
  </sheetViews>
  <sheetFormatPr defaultColWidth="9.140625" defaultRowHeight="15" x14ac:dyDescent="0.25"/>
  <cols>
    <col min="1" max="1" width="4.140625" customWidth="1"/>
    <col min="2" max="2" width="7.7109375" customWidth="1"/>
    <col min="3" max="3" width="11" customWidth="1"/>
    <col min="4" max="4" width="9" customWidth="1"/>
    <col min="5" max="5" width="3.28515625" customWidth="1"/>
    <col min="6" max="6" width="12.28515625" customWidth="1"/>
    <col min="7" max="7" width="11.85546875" customWidth="1"/>
  </cols>
  <sheetData>
    <row r="6" spans="2:7" ht="21" x14ac:dyDescent="0.35">
      <c r="B6" s="1" t="s">
        <v>0</v>
      </c>
    </row>
    <row r="7" spans="2:7" x14ac:dyDescent="0.25">
      <c r="B7" s="7" t="s">
        <v>1</v>
      </c>
      <c r="C7" s="6">
        <f ca="1">TODAY()</f>
        <v>45503</v>
      </c>
    </row>
    <row r="8" spans="2:7" x14ac:dyDescent="0.25">
      <c r="B8" s="7" t="s">
        <v>3</v>
      </c>
      <c r="C8" s="18" t="s">
        <v>59</v>
      </c>
      <c r="D8" s="18"/>
      <c r="E8" s="18"/>
      <c r="F8" s="18"/>
    </row>
    <row r="9" spans="2:7" x14ac:dyDescent="0.25">
      <c r="B9" s="7" t="s">
        <v>2</v>
      </c>
      <c r="C9" s="18" t="s">
        <v>57</v>
      </c>
      <c r="D9" s="18"/>
      <c r="E9" s="18"/>
      <c r="F9" s="18"/>
    </row>
    <row r="11" spans="2:7" ht="18.75" x14ac:dyDescent="0.3">
      <c r="B11" s="7" t="s">
        <v>4</v>
      </c>
      <c r="D11" s="19" t="s">
        <v>58</v>
      </c>
      <c r="E11" s="19"/>
    </row>
    <row r="13" spans="2:7" x14ac:dyDescent="0.25">
      <c r="F13" s="8" t="s">
        <v>5</v>
      </c>
      <c r="G13" s="8" t="s">
        <v>6</v>
      </c>
    </row>
    <row r="14" spans="2:7" ht="18.75" x14ac:dyDescent="0.3">
      <c r="B14" s="16" t="s">
        <v>24</v>
      </c>
      <c r="C14" s="16"/>
      <c r="D14" s="16"/>
      <c r="E14" s="16"/>
      <c r="F14" s="10">
        <v>52114</v>
      </c>
      <c r="G14" s="10">
        <v>0</v>
      </c>
    </row>
    <row r="15" spans="2:7" ht="18.75" x14ac:dyDescent="0.3">
      <c r="B15" s="16" t="s">
        <v>25</v>
      </c>
      <c r="C15" s="16"/>
      <c r="D15" s="16"/>
      <c r="E15" s="16"/>
      <c r="F15" s="10">
        <v>0</v>
      </c>
      <c r="G15" s="10">
        <v>0</v>
      </c>
    </row>
    <row r="16" spans="2:7" ht="18.75" x14ac:dyDescent="0.3">
      <c r="B16" s="16" t="s">
        <v>26</v>
      </c>
      <c r="C16" s="16"/>
      <c r="D16" s="16"/>
      <c r="E16" s="16"/>
      <c r="F16" s="10" cm="1">
        <f t="array" ref="F16">SUM(F14:F15*3%)</f>
        <v>1563.4199999999998</v>
      </c>
      <c r="G16" s="10">
        <f>SUM(F16*0.25)</f>
        <v>390.85499999999996</v>
      </c>
    </row>
    <row r="17" spans="2:7" ht="18.75" x14ac:dyDescent="0.3">
      <c r="B17" s="16" t="s">
        <v>27</v>
      </c>
      <c r="C17" s="16"/>
      <c r="D17" s="16"/>
      <c r="E17" s="16"/>
      <c r="F17" s="10">
        <v>1800</v>
      </c>
      <c r="G17" s="10">
        <f>SUM(F17*0.25)</f>
        <v>450</v>
      </c>
    </row>
    <row r="18" spans="2:7" ht="18.75" x14ac:dyDescent="0.3">
      <c r="B18" s="5"/>
      <c r="C18" s="5"/>
      <c r="D18" s="5"/>
      <c r="E18" s="5"/>
      <c r="F18" s="12"/>
      <c r="G18" s="12"/>
    </row>
    <row r="19" spans="2:7" ht="19.5" thickBot="1" x14ac:dyDescent="0.35">
      <c r="B19" s="17" t="s">
        <v>28</v>
      </c>
      <c r="C19" s="17"/>
      <c r="D19" s="17"/>
      <c r="E19" s="17"/>
      <c r="F19" s="11">
        <f>SUM(F14:G17)</f>
        <v>56318.275000000001</v>
      </c>
      <c r="G19" s="9" t="s">
        <v>7</v>
      </c>
    </row>
    <row r="20" spans="2:7" ht="15.75" thickTop="1" x14ac:dyDescent="0.25"/>
    <row r="21" spans="2:7" ht="15.75" x14ac:dyDescent="0.25">
      <c r="B21" s="14" t="s">
        <v>44</v>
      </c>
      <c r="C21" s="14"/>
      <c r="D21" s="14"/>
      <c r="E21" s="14"/>
      <c r="F21" s="14"/>
    </row>
    <row r="22" spans="2:7" ht="15.75" x14ac:dyDescent="0.25">
      <c r="B22" s="14" t="s">
        <v>46</v>
      </c>
      <c r="C22" s="14"/>
      <c r="D22" s="14"/>
      <c r="E22" s="14"/>
      <c r="F22" s="14"/>
    </row>
    <row r="23" spans="2:7" ht="15.75" x14ac:dyDescent="0.25">
      <c r="B23" s="14" t="s">
        <v>45</v>
      </c>
      <c r="C23" s="14"/>
      <c r="D23" s="14"/>
      <c r="E23" s="14"/>
      <c r="F23" s="14"/>
    </row>
    <row r="26" spans="2:7" ht="18.75" x14ac:dyDescent="0.3">
      <c r="B26" s="2" t="s">
        <v>8</v>
      </c>
    </row>
    <row r="27" spans="2:7" ht="18.75" x14ac:dyDescent="0.3">
      <c r="B27" s="2" t="s">
        <v>9</v>
      </c>
    </row>
    <row r="28" spans="2:7" ht="18.75" x14ac:dyDescent="0.3">
      <c r="B28" s="2" t="s">
        <v>10</v>
      </c>
      <c r="C28" s="3"/>
    </row>
    <row r="29" spans="2:7" ht="18.75" x14ac:dyDescent="0.3">
      <c r="B29" s="2" t="s">
        <v>11</v>
      </c>
    </row>
    <row r="30" spans="2:7" ht="18.75" x14ac:dyDescent="0.3">
      <c r="B30" s="2" t="s">
        <v>12</v>
      </c>
    </row>
    <row r="32" spans="2:7" ht="15.75" x14ac:dyDescent="0.25">
      <c r="B32" s="4" t="s">
        <v>13</v>
      </c>
    </row>
    <row r="33" spans="2:2" ht="15.75" x14ac:dyDescent="0.25">
      <c r="B33" s="4" t="s">
        <v>14</v>
      </c>
    </row>
    <row r="34" spans="2:2" ht="15.75" x14ac:dyDescent="0.25">
      <c r="B34" s="4" t="s">
        <v>15</v>
      </c>
    </row>
    <row r="35" spans="2:2" ht="15.75" x14ac:dyDescent="0.25">
      <c r="B35" s="4" t="s">
        <v>16</v>
      </c>
    </row>
    <row r="36" spans="2:2" ht="15.75" x14ac:dyDescent="0.25">
      <c r="B36" s="4" t="s">
        <v>17</v>
      </c>
    </row>
    <row r="37" spans="2:2" ht="15.75" x14ac:dyDescent="0.25">
      <c r="B37" s="4" t="s">
        <v>18</v>
      </c>
    </row>
    <row r="40" spans="2:2" ht="21" x14ac:dyDescent="0.35">
      <c r="B40" s="1" t="s">
        <v>19</v>
      </c>
    </row>
    <row r="41" spans="2:2" ht="21" x14ac:dyDescent="0.35">
      <c r="B41" s="1" t="s">
        <v>20</v>
      </c>
    </row>
    <row r="42" spans="2:2" ht="21" x14ac:dyDescent="0.35">
      <c r="B42" s="1" t="s">
        <v>21</v>
      </c>
    </row>
    <row r="43" spans="2:2" ht="21" x14ac:dyDescent="0.35">
      <c r="B43" s="1" t="s">
        <v>22</v>
      </c>
    </row>
    <row r="44" spans="2:2" ht="21" x14ac:dyDescent="0.35">
      <c r="B44" s="1" t="s">
        <v>23</v>
      </c>
    </row>
  </sheetData>
  <mergeCells count="8">
    <mergeCell ref="B17:E17"/>
    <mergeCell ref="B19:E19"/>
    <mergeCell ref="C8:F8"/>
    <mergeCell ref="C9:F9"/>
    <mergeCell ref="D11:E11"/>
    <mergeCell ref="B14:E14"/>
    <mergeCell ref="B15:E15"/>
    <mergeCell ref="B16:E16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8824E3-72FD-46AE-A4AB-247DE503A18C}">
  <dimension ref="B6:G43"/>
  <sheetViews>
    <sheetView topLeftCell="A4" zoomScaleNormal="100" workbookViewId="0">
      <selection activeCell="G17" sqref="G17"/>
    </sheetView>
  </sheetViews>
  <sheetFormatPr defaultColWidth="9.140625" defaultRowHeight="15" x14ac:dyDescent="0.25"/>
  <cols>
    <col min="1" max="1" width="4.140625" customWidth="1"/>
    <col min="2" max="2" width="7.7109375" customWidth="1"/>
    <col min="3" max="3" width="11" customWidth="1"/>
    <col min="4" max="4" width="9" customWidth="1"/>
    <col min="5" max="5" width="3.28515625" customWidth="1"/>
    <col min="6" max="6" width="12.28515625" customWidth="1"/>
    <col min="7" max="7" width="11.85546875" customWidth="1"/>
  </cols>
  <sheetData>
    <row r="6" spans="2:7" ht="21" x14ac:dyDescent="0.35">
      <c r="B6" s="1" t="s">
        <v>0</v>
      </c>
    </row>
    <row r="7" spans="2:7" x14ac:dyDescent="0.25">
      <c r="B7" s="7" t="s">
        <v>1</v>
      </c>
      <c r="C7" s="6">
        <f ca="1">TODAY()</f>
        <v>45503</v>
      </c>
    </row>
    <row r="8" spans="2:7" x14ac:dyDescent="0.25">
      <c r="B8" s="7" t="s">
        <v>3</v>
      </c>
      <c r="C8" s="18" t="s">
        <v>60</v>
      </c>
      <c r="D8" s="18"/>
      <c r="E8" s="18"/>
      <c r="F8" s="18"/>
    </row>
    <row r="9" spans="2:7" x14ac:dyDescent="0.25">
      <c r="B9" s="7" t="s">
        <v>2</v>
      </c>
      <c r="C9" s="18" t="s">
        <v>61</v>
      </c>
      <c r="D9" s="18"/>
      <c r="E9" s="18"/>
      <c r="F9" s="18"/>
    </row>
    <row r="11" spans="2:7" ht="18.75" x14ac:dyDescent="0.3">
      <c r="B11" s="7" t="s">
        <v>4</v>
      </c>
      <c r="D11" s="19" t="s">
        <v>62</v>
      </c>
      <c r="E11" s="19"/>
    </row>
    <row r="13" spans="2:7" x14ac:dyDescent="0.25">
      <c r="F13" s="8" t="s">
        <v>5</v>
      </c>
      <c r="G13" s="8" t="s">
        <v>6</v>
      </c>
    </row>
    <row r="14" spans="2:7" ht="18.75" x14ac:dyDescent="0.3">
      <c r="B14" s="16" t="s">
        <v>24</v>
      </c>
      <c r="C14" s="16"/>
      <c r="D14" s="16"/>
      <c r="E14" s="16"/>
      <c r="F14" s="10">
        <v>7203</v>
      </c>
      <c r="G14" s="10">
        <v>0</v>
      </c>
    </row>
    <row r="15" spans="2:7" ht="18.75" x14ac:dyDescent="0.3">
      <c r="B15" s="16" t="s">
        <v>25</v>
      </c>
      <c r="C15" s="16"/>
      <c r="D15" s="16"/>
      <c r="E15" s="16"/>
      <c r="F15" s="10">
        <v>0</v>
      </c>
      <c r="G15" s="10">
        <v>0</v>
      </c>
    </row>
    <row r="16" spans="2:7" ht="18.75" x14ac:dyDescent="0.3">
      <c r="B16" s="16" t="s">
        <v>26</v>
      </c>
      <c r="C16" s="16"/>
      <c r="D16" s="16"/>
      <c r="E16" s="16"/>
      <c r="F16" s="10">
        <v>500</v>
      </c>
      <c r="G16" s="10">
        <f>SUM(F16*0.25)</f>
        <v>125</v>
      </c>
    </row>
    <row r="17" spans="2:7" ht="18.75" x14ac:dyDescent="0.3">
      <c r="B17" s="16" t="s">
        <v>27</v>
      </c>
      <c r="C17" s="16"/>
      <c r="D17" s="16"/>
      <c r="E17" s="16"/>
      <c r="F17" s="10">
        <v>1900</v>
      </c>
      <c r="G17" s="10">
        <f>SUM(F17*0.25)</f>
        <v>475</v>
      </c>
    </row>
    <row r="18" spans="2:7" ht="18.75" x14ac:dyDescent="0.3">
      <c r="B18" s="5"/>
      <c r="C18" s="5"/>
      <c r="D18" s="5"/>
      <c r="E18" s="5"/>
      <c r="F18" s="12"/>
      <c r="G18" s="12"/>
    </row>
    <row r="19" spans="2:7" ht="19.5" thickBot="1" x14ac:dyDescent="0.35">
      <c r="B19" s="17" t="s">
        <v>28</v>
      </c>
      <c r="C19" s="17"/>
      <c r="D19" s="17"/>
      <c r="E19" s="17"/>
      <c r="F19" s="11">
        <f>SUM(F14:G17)</f>
        <v>10203</v>
      </c>
      <c r="G19" s="9" t="s">
        <v>7</v>
      </c>
    </row>
    <row r="20" spans="2:7" ht="15.75" thickTop="1" x14ac:dyDescent="0.25"/>
    <row r="21" spans="2:7" ht="15.75" x14ac:dyDescent="0.25">
      <c r="B21" s="14" t="s">
        <v>44</v>
      </c>
      <c r="C21" s="14"/>
      <c r="D21" s="14"/>
      <c r="E21" s="14"/>
      <c r="F21" s="14"/>
      <c r="G21" s="4"/>
    </row>
    <row r="22" spans="2:7" ht="15.75" x14ac:dyDescent="0.25">
      <c r="B22" s="14" t="s">
        <v>46</v>
      </c>
      <c r="C22" s="14"/>
      <c r="D22" s="14"/>
      <c r="E22" s="14"/>
      <c r="F22" s="14"/>
      <c r="G22" s="4"/>
    </row>
    <row r="23" spans="2:7" ht="15.75" x14ac:dyDescent="0.25">
      <c r="B23" s="14" t="s">
        <v>45</v>
      </c>
      <c r="C23" s="14"/>
      <c r="D23" s="14"/>
      <c r="E23" s="14"/>
      <c r="F23" s="14"/>
      <c r="G23" s="4"/>
    </row>
    <row r="24" spans="2:7" ht="15.75" x14ac:dyDescent="0.25">
      <c r="B24" s="14"/>
      <c r="C24" s="14"/>
      <c r="D24" s="14"/>
      <c r="E24" s="14"/>
      <c r="F24" s="14"/>
      <c r="G24" s="4"/>
    </row>
    <row r="26" spans="2:7" ht="18.75" x14ac:dyDescent="0.3">
      <c r="B26" s="2" t="s">
        <v>8</v>
      </c>
    </row>
    <row r="27" spans="2:7" ht="18.75" x14ac:dyDescent="0.3">
      <c r="B27" s="2" t="s">
        <v>9</v>
      </c>
    </row>
    <row r="28" spans="2:7" ht="18.75" x14ac:dyDescent="0.3">
      <c r="B28" s="2" t="s">
        <v>10</v>
      </c>
      <c r="C28" s="3"/>
    </row>
    <row r="29" spans="2:7" ht="18.75" x14ac:dyDescent="0.3">
      <c r="B29" s="2" t="s">
        <v>11</v>
      </c>
    </row>
    <row r="30" spans="2:7" ht="18.75" x14ac:dyDescent="0.3">
      <c r="B30" s="2" t="s">
        <v>12</v>
      </c>
    </row>
    <row r="32" spans="2:7" ht="15.75" x14ac:dyDescent="0.25">
      <c r="B32" s="4" t="s">
        <v>13</v>
      </c>
    </row>
    <row r="33" spans="2:2" ht="15.75" x14ac:dyDescent="0.25">
      <c r="B33" s="4" t="s">
        <v>14</v>
      </c>
    </row>
    <row r="34" spans="2:2" ht="15.75" x14ac:dyDescent="0.25">
      <c r="B34" s="4" t="s">
        <v>15</v>
      </c>
    </row>
    <row r="35" spans="2:2" ht="15.75" x14ac:dyDescent="0.25">
      <c r="B35" s="4" t="s">
        <v>16</v>
      </c>
    </row>
    <row r="36" spans="2:2" ht="15.75" x14ac:dyDescent="0.25">
      <c r="B36" s="4" t="s">
        <v>17</v>
      </c>
    </row>
    <row r="37" spans="2:2" ht="15.75" x14ac:dyDescent="0.25">
      <c r="B37" s="4" t="s">
        <v>18</v>
      </c>
    </row>
    <row r="39" spans="2:2" ht="21" x14ac:dyDescent="0.35">
      <c r="B39" s="1" t="s">
        <v>19</v>
      </c>
    </row>
    <row r="40" spans="2:2" ht="21" x14ac:dyDescent="0.35">
      <c r="B40" s="1" t="s">
        <v>20</v>
      </c>
    </row>
    <row r="41" spans="2:2" ht="21" x14ac:dyDescent="0.35">
      <c r="B41" s="1" t="s">
        <v>21</v>
      </c>
    </row>
    <row r="42" spans="2:2" ht="21" x14ac:dyDescent="0.35">
      <c r="B42" s="1" t="s">
        <v>22</v>
      </c>
    </row>
    <row r="43" spans="2:2" ht="21" x14ac:dyDescent="0.35">
      <c r="B43" s="1" t="s">
        <v>23</v>
      </c>
    </row>
  </sheetData>
  <mergeCells count="8">
    <mergeCell ref="B17:E17"/>
    <mergeCell ref="B19:E19"/>
    <mergeCell ref="C8:F8"/>
    <mergeCell ref="C9:F9"/>
    <mergeCell ref="D11:E11"/>
    <mergeCell ref="B14:E14"/>
    <mergeCell ref="B15:E15"/>
    <mergeCell ref="B16:E16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570A1B-6D01-450C-8AAE-65B372D769CD}">
  <dimension ref="A1:K27"/>
  <sheetViews>
    <sheetView tabSelected="1" workbookViewId="0">
      <selection activeCell="B22" sqref="B22"/>
    </sheetView>
  </sheetViews>
  <sheetFormatPr defaultColWidth="9.140625" defaultRowHeight="15" x14ac:dyDescent="0.25"/>
  <cols>
    <col min="3" max="3" width="47.5703125" customWidth="1"/>
    <col min="4" max="4" width="18.140625" customWidth="1"/>
    <col min="10" max="11" width="14" customWidth="1"/>
  </cols>
  <sheetData>
    <row r="1" spans="1:11" ht="23.25" x14ac:dyDescent="0.35">
      <c r="A1" s="13" t="s">
        <v>29</v>
      </c>
    </row>
    <row r="3" spans="1:11" x14ac:dyDescent="0.25">
      <c r="A3" t="s">
        <v>30</v>
      </c>
      <c r="D3" t="s">
        <v>31</v>
      </c>
      <c r="I3" t="s">
        <v>48</v>
      </c>
    </row>
    <row r="4" spans="1:11" x14ac:dyDescent="0.25">
      <c r="K4" s="15" t="s">
        <v>52</v>
      </c>
    </row>
    <row r="5" spans="1:11" x14ac:dyDescent="0.25">
      <c r="A5">
        <v>100</v>
      </c>
      <c r="C5" t="s">
        <v>32</v>
      </c>
      <c r="D5" s="21" t="s">
        <v>64</v>
      </c>
      <c r="E5" s="21" t="s">
        <v>63</v>
      </c>
      <c r="F5" s="21" t="s">
        <v>65</v>
      </c>
      <c r="J5" t="s">
        <v>49</v>
      </c>
      <c r="K5" s="15">
        <v>350</v>
      </c>
    </row>
    <row r="6" spans="1:11" x14ac:dyDescent="0.25">
      <c r="A6">
        <v>110</v>
      </c>
      <c r="C6" t="s">
        <v>33</v>
      </c>
      <c r="D6" s="8">
        <v>950</v>
      </c>
      <c r="E6" s="22">
        <f>SUM(D6*0.25)</f>
        <v>237.5</v>
      </c>
      <c r="F6" s="22">
        <f>SUM(E6,D6)</f>
        <v>1187.5</v>
      </c>
      <c r="J6" t="s">
        <v>50</v>
      </c>
      <c r="K6" s="15">
        <v>575</v>
      </c>
    </row>
    <row r="7" spans="1:11" x14ac:dyDescent="0.25">
      <c r="A7">
        <v>115</v>
      </c>
      <c r="C7" t="s">
        <v>34</v>
      </c>
      <c r="D7" s="8">
        <v>200</v>
      </c>
      <c r="E7" s="22">
        <f t="shared" ref="E7:E10" si="0">SUM(D7*0.25)</f>
        <v>50</v>
      </c>
      <c r="F7" s="22">
        <f t="shared" ref="F7:F10" si="1">SUM(E7,D7)</f>
        <v>250</v>
      </c>
      <c r="J7" t="s">
        <v>51</v>
      </c>
      <c r="K7" s="15">
        <v>500</v>
      </c>
    </row>
    <row r="8" spans="1:11" x14ac:dyDescent="0.25">
      <c r="A8">
        <v>130</v>
      </c>
      <c r="C8" t="s">
        <v>35</v>
      </c>
      <c r="D8" s="8">
        <v>150</v>
      </c>
      <c r="E8" s="22">
        <f t="shared" si="0"/>
        <v>37.5</v>
      </c>
      <c r="F8" s="22">
        <f t="shared" si="1"/>
        <v>187.5</v>
      </c>
    </row>
    <row r="9" spans="1:11" x14ac:dyDescent="0.25">
      <c r="A9">
        <v>120</v>
      </c>
      <c r="C9" t="s">
        <v>36</v>
      </c>
      <c r="D9" s="8">
        <v>600</v>
      </c>
      <c r="E9" s="22">
        <f t="shared" si="0"/>
        <v>150</v>
      </c>
      <c r="F9" s="22">
        <f t="shared" si="1"/>
        <v>750</v>
      </c>
    </row>
    <row r="10" spans="1:11" x14ac:dyDescent="0.25">
      <c r="A10">
        <v>120</v>
      </c>
      <c r="C10" t="s">
        <v>37</v>
      </c>
      <c r="D10" s="8">
        <v>1100</v>
      </c>
      <c r="E10" s="22">
        <f t="shared" si="0"/>
        <v>275</v>
      </c>
      <c r="F10" s="22">
        <f t="shared" si="1"/>
        <v>1375</v>
      </c>
    </row>
    <row r="11" spans="1:11" x14ac:dyDescent="0.25">
      <c r="A11">
        <v>120</v>
      </c>
      <c r="C11" t="s">
        <v>38</v>
      </c>
      <c r="D11" s="8">
        <v>1700</v>
      </c>
      <c r="E11" s="8"/>
      <c r="F11" s="8"/>
    </row>
    <row r="12" spans="1:11" x14ac:dyDescent="0.25">
      <c r="A12">
        <v>120</v>
      </c>
      <c r="C12" t="s">
        <v>39</v>
      </c>
      <c r="D12" s="8">
        <v>1100</v>
      </c>
      <c r="E12" s="8"/>
      <c r="F12" s="8"/>
    </row>
    <row r="13" spans="1:11" x14ac:dyDescent="0.25">
      <c r="C13" t="s">
        <v>40</v>
      </c>
      <c r="D13" s="23">
        <v>0.03</v>
      </c>
      <c r="E13" s="8"/>
      <c r="F13" s="8"/>
    </row>
    <row r="14" spans="1:11" x14ac:dyDescent="0.25">
      <c r="D14" s="8"/>
      <c r="E14" s="8"/>
      <c r="F14" s="8"/>
    </row>
    <row r="15" spans="1:11" x14ac:dyDescent="0.25">
      <c r="C15" t="s">
        <v>41</v>
      </c>
      <c r="D15" s="21" t="s">
        <v>64</v>
      </c>
      <c r="E15" s="21" t="s">
        <v>63</v>
      </c>
      <c r="F15" s="21" t="s">
        <v>65</v>
      </c>
    </row>
    <row r="16" spans="1:11" x14ac:dyDescent="0.25">
      <c r="C16" t="s">
        <v>42</v>
      </c>
      <c r="D16" s="22">
        <v>1900</v>
      </c>
      <c r="E16" s="22">
        <f>SUM(D16*0.25)</f>
        <v>475</v>
      </c>
      <c r="F16" s="22">
        <f>SUM(E16,D16)</f>
        <v>2375</v>
      </c>
    </row>
    <row r="17" spans="2:6" x14ac:dyDescent="0.25">
      <c r="C17" t="s">
        <v>43</v>
      </c>
      <c r="D17" s="22">
        <v>2400</v>
      </c>
      <c r="E17" s="22">
        <f t="shared" ref="E17:E20" si="2">SUM(D17*0.25)</f>
        <v>600</v>
      </c>
      <c r="F17" s="22">
        <f t="shared" ref="F17:F20" si="3">SUM(E17,D17)</f>
        <v>3000</v>
      </c>
    </row>
    <row r="18" spans="2:6" x14ac:dyDescent="0.25">
      <c r="C18" t="s">
        <v>38</v>
      </c>
      <c r="D18" s="22">
        <v>2050</v>
      </c>
      <c r="E18" s="22">
        <f t="shared" si="2"/>
        <v>512.5</v>
      </c>
      <c r="F18" s="22">
        <f t="shared" si="3"/>
        <v>2562.5</v>
      </c>
    </row>
    <row r="19" spans="2:6" x14ac:dyDescent="0.25">
      <c r="C19" t="s">
        <v>33</v>
      </c>
      <c r="D19" s="22">
        <v>1300</v>
      </c>
      <c r="E19" s="22">
        <f t="shared" si="2"/>
        <v>325</v>
      </c>
      <c r="F19" s="22">
        <f t="shared" si="3"/>
        <v>1625</v>
      </c>
    </row>
    <row r="20" spans="2:6" x14ac:dyDescent="0.25">
      <c r="C20" t="s">
        <v>47</v>
      </c>
      <c r="D20" s="22">
        <v>2500</v>
      </c>
      <c r="E20" s="22">
        <f t="shared" si="2"/>
        <v>625</v>
      </c>
      <c r="F20" s="22">
        <f t="shared" si="3"/>
        <v>3125</v>
      </c>
    </row>
    <row r="21" spans="2:6" x14ac:dyDescent="0.25">
      <c r="D21" s="8"/>
      <c r="E21" s="8"/>
      <c r="F21" s="8"/>
    </row>
    <row r="22" spans="2:6" x14ac:dyDescent="0.25">
      <c r="B22" t="s">
        <v>48</v>
      </c>
      <c r="D22" s="8" t="s">
        <v>56</v>
      </c>
      <c r="E22" s="8"/>
      <c r="F22" s="8"/>
    </row>
    <row r="23" spans="2:6" x14ac:dyDescent="0.25">
      <c r="C23" t="s">
        <v>53</v>
      </c>
      <c r="D23" s="8">
        <v>2000</v>
      </c>
      <c r="E23" s="22">
        <f>SUM(D23*0.25)</f>
        <v>500</v>
      </c>
      <c r="F23" s="22">
        <f>SUM(E23,D23)</f>
        <v>2500</v>
      </c>
    </row>
    <row r="24" spans="2:6" x14ac:dyDescent="0.25">
      <c r="C24" t="s">
        <v>54</v>
      </c>
      <c r="D24" s="8">
        <v>3150</v>
      </c>
      <c r="E24" s="22">
        <f t="shared" ref="E24:E27" si="4">SUM(D24*0.25)</f>
        <v>787.5</v>
      </c>
      <c r="F24" s="22">
        <f t="shared" ref="F24:F27" si="5">SUM(E24,D24)</f>
        <v>3937.5</v>
      </c>
    </row>
    <row r="25" spans="2:6" x14ac:dyDescent="0.25">
      <c r="C25" t="s">
        <v>55</v>
      </c>
      <c r="D25" s="8">
        <v>1750</v>
      </c>
      <c r="E25" s="22">
        <f t="shared" si="4"/>
        <v>437.5</v>
      </c>
      <c r="F25" s="22">
        <f t="shared" si="5"/>
        <v>2187.5</v>
      </c>
    </row>
    <row r="26" spans="2:6" x14ac:dyDescent="0.25">
      <c r="E26" s="20"/>
      <c r="F26" s="20"/>
    </row>
    <row r="27" spans="2:6" x14ac:dyDescent="0.25">
      <c r="E27" s="20"/>
      <c r="F27" s="2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3</vt:i4>
      </vt:variant>
    </vt:vector>
  </HeadingPairs>
  <TitlesOfParts>
    <vt:vector size="3" baseType="lpstr">
      <vt:lpstr>Mall</vt:lpstr>
      <vt:lpstr>&lt;16700</vt:lpstr>
      <vt:lpstr>Priser</vt:lpstr>
    </vt:vector>
  </TitlesOfParts>
  <Company>NTS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Henrik Arenö</dc:creator>
  <cp:lastModifiedBy>Henrik Arenö</cp:lastModifiedBy>
  <cp:lastPrinted>2024-07-30T09:09:47Z</cp:lastPrinted>
  <dcterms:created xsi:type="dcterms:W3CDTF">2022-08-17T06:32:09Z</dcterms:created>
  <dcterms:modified xsi:type="dcterms:W3CDTF">2024-07-30T13:26:14Z</dcterms:modified>
</cp:coreProperties>
</file>